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6060" tabRatio="500"/>
  </bookViews>
  <sheets>
    <sheet name="Sheet1" sheetId="1" r:id="rId1"/>
    <sheet name="Sheet2" sheetId="2" r:id="rId2"/>
  </sheets>
  <definedNames>
    <definedName name="_xlnm.Print_Area" localSheetId="0">Sheet1!$A$1:$I$92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74" i="1" l="1"/>
  <c r="H74" i="1"/>
  <c r="B83" i="1"/>
  <c r="B87" i="1"/>
  <c r="B92" i="1"/>
  <c r="B95" i="1"/>
  <c r="C36" i="1"/>
  <c r="A3" i="2"/>
  <c r="A5" i="2"/>
</calcChain>
</file>

<file path=xl/sharedStrings.xml><?xml version="1.0" encoding="utf-8"?>
<sst xmlns="http://schemas.openxmlformats.org/spreadsheetml/2006/main" count="303" uniqueCount="90">
  <si>
    <t>DATE</t>
  </si>
  <si>
    <t>DESCRIPTION</t>
  </si>
  <si>
    <t>£</t>
  </si>
  <si>
    <t>RECEIPTS</t>
  </si>
  <si>
    <t>CHEQUE NO</t>
  </si>
  <si>
    <t>PAYEE</t>
  </si>
  <si>
    <t>VAT</t>
  </si>
  <si>
    <t>PAYMENTS</t>
  </si>
  <si>
    <t>TOTAL</t>
  </si>
  <si>
    <t>G Earnshaw</t>
  </si>
  <si>
    <t>Total</t>
  </si>
  <si>
    <t>Nil</t>
  </si>
  <si>
    <t>Current Account</t>
  </si>
  <si>
    <t>Total Income (Balance b/f + Total Receipts)</t>
  </si>
  <si>
    <t>Total Expenditure (payments page)</t>
  </si>
  <si>
    <t>BALANCE (Total Income - Total Expenditure)</t>
  </si>
  <si>
    <t>Current Account (bank statement)</t>
  </si>
  <si>
    <t>Deposit Account (bank statement)</t>
  </si>
  <si>
    <t>BANK RECONCILIATION</t>
  </si>
  <si>
    <t xml:space="preserve">Total Receipts </t>
  </si>
  <si>
    <t>GATEFORTH PARISH COUNCIL - CASH BOOK</t>
  </si>
  <si>
    <t>Precept payment, SDC</t>
  </si>
  <si>
    <t>Northern Powergrid, Wayleave</t>
  </si>
  <si>
    <t>Electricity</t>
  </si>
  <si>
    <t>DD</t>
  </si>
  <si>
    <t>DR</t>
  </si>
  <si>
    <t>HSBC</t>
  </si>
  <si>
    <t>Balance b/f HSBC Account</t>
  </si>
  <si>
    <t>Balance b/f Skipton BS Account</t>
  </si>
  <si>
    <t>Skipton BS Account</t>
  </si>
  <si>
    <t>Bulb Energy</t>
  </si>
  <si>
    <t xml:space="preserve">Clerks salary </t>
  </si>
  <si>
    <t>HMRC</t>
  </si>
  <si>
    <t>Autela</t>
  </si>
  <si>
    <t>YLCA</t>
  </si>
  <si>
    <t>Backhouse</t>
  </si>
  <si>
    <t>Environmental and pest services</t>
  </si>
  <si>
    <t>Vision ICT</t>
  </si>
  <si>
    <t>WEL Medical</t>
  </si>
  <si>
    <t>Charles Shaw</t>
  </si>
  <si>
    <t>Selby District Council</t>
  </si>
  <si>
    <t>Chapel Haddlesey Hall</t>
  </si>
  <si>
    <t>Payroll services for July, August and September</t>
  </si>
  <si>
    <t>Room hire</t>
  </si>
  <si>
    <t>Payroll services for October, November and December</t>
  </si>
  <si>
    <t>*</t>
  </si>
  <si>
    <t>2022/2023</t>
  </si>
  <si>
    <t>BANK STATEMENT (as at 31 March 2023)</t>
  </si>
  <si>
    <t>Jubilee Fund contribution</t>
  </si>
  <si>
    <t>HMRC VAT refund</t>
  </si>
  <si>
    <t>Interest on Skipton BS Account</t>
  </si>
  <si>
    <t>Tax bill for months 10, 11 and 12 (2021/22)</t>
  </si>
  <si>
    <t>Annual subscription</t>
  </si>
  <si>
    <t>Payroll services Jan, Feb, March 2022</t>
  </si>
  <si>
    <t>Replacement pads for defibrillator</t>
  </si>
  <si>
    <t>Grass cutting</t>
  </si>
  <si>
    <t>Bank charges to 31/5/22</t>
  </si>
  <si>
    <t>AJ Gallagher</t>
  </si>
  <si>
    <t xml:space="preserve"> insurance</t>
  </si>
  <si>
    <t>Jubillee Event</t>
  </si>
  <si>
    <t>Payment for marquee</t>
  </si>
  <si>
    <t>7/722</t>
  </si>
  <si>
    <t>Tax bill for tax months 1, 2 and 3 (2022/23)</t>
  </si>
  <si>
    <t xml:space="preserve"> Payroll services for April, May and June</t>
  </si>
  <si>
    <t>Bank charges to 30/6/22</t>
  </si>
  <si>
    <t>Bank charges to 31/3/22</t>
  </si>
  <si>
    <t>Bank charges to 31/7/22</t>
  </si>
  <si>
    <t xml:space="preserve">Backhouse </t>
  </si>
  <si>
    <t>Bank charges to 30/4/22</t>
  </si>
  <si>
    <t>Clerk's salary including arrears of pay</t>
  </si>
  <si>
    <t>Tree surgery on village green</t>
  </si>
  <si>
    <t>Marcus Taperel</t>
  </si>
  <si>
    <t>Waste bin</t>
  </si>
  <si>
    <t>Bank charges to 31/8/22</t>
  </si>
  <si>
    <t>Tax bill for tax months 4, 5 and 6</t>
  </si>
  <si>
    <t>Autella</t>
  </si>
  <si>
    <t>Bank charges to 31/10/22</t>
  </si>
  <si>
    <t>Replacement batteries for defibrillator</t>
  </si>
  <si>
    <t>Website hosting and support</t>
  </si>
  <si>
    <t>Bank charges to 30/11/22</t>
  </si>
  <si>
    <t>Tax bill for tax months 7, 8 and 9</t>
  </si>
  <si>
    <t>Bank charges to 31/12/22</t>
  </si>
  <si>
    <t>Bank charges to 31/1/23</t>
  </si>
  <si>
    <t>Henleys</t>
  </si>
  <si>
    <t>Tree for village</t>
  </si>
  <si>
    <t>Bank charges to 28/2/23</t>
  </si>
  <si>
    <t>Bank charges to 30/9/22</t>
  </si>
  <si>
    <t>Receipt?</t>
  </si>
  <si>
    <t>Stationary - ink</t>
  </si>
  <si>
    <t>A Collier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</si>
</sst>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£&quot;#,##0.00;[Red]\-&quot;£&quot;#,##0.00"/>
    <numFmt numFmtId="164" formatCode="[$-809]dd\ mmmm\ yyyy;@"/>
    <numFmt numFmtId="165" formatCode="&quot;£&quot;#,##0.00"/>
    <numFmt numFmtId="166" formatCode="d/m/yy;@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scheme val="minor"/>
    </font>
    <font>
      <sz val="16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8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Border="1"/>
    <xf numFmtId="0" fontId="1" fillId="0" borderId="1" xfId="0" applyFont="1" applyBorder="1"/>
    <xf numFmtId="0" fontId="1" fillId="0" borderId="6" xfId="0" applyFont="1" applyBorder="1"/>
    <xf numFmtId="0" fontId="0" fillId="0" borderId="7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0" fillId="0" borderId="0" xfId="0" applyNumberFormat="1"/>
    <xf numFmtId="0" fontId="0" fillId="0" borderId="0" xfId="0" applyFont="1"/>
    <xf numFmtId="165" fontId="0" fillId="0" borderId="0" xfId="0" applyNumberFormat="1"/>
    <xf numFmtId="0" fontId="0" fillId="0" borderId="9" xfId="0" applyBorder="1"/>
    <xf numFmtId="0" fontId="0" fillId="0" borderId="8" xfId="0" applyBorder="1"/>
    <xf numFmtId="0" fontId="1" fillId="0" borderId="10" xfId="0" applyFont="1" applyBorder="1"/>
    <xf numFmtId="165" fontId="1" fillId="0" borderId="0" xfId="0" applyNumberFormat="1" applyFont="1"/>
    <xf numFmtId="0" fontId="0" fillId="0" borderId="0" xfId="0" applyFill="1" applyBorder="1"/>
    <xf numFmtId="165" fontId="0" fillId="0" borderId="0" xfId="0" applyNumberFormat="1" applyFont="1"/>
    <xf numFmtId="165" fontId="0" fillId="0" borderId="7" xfId="0" applyNumberFormat="1" applyBorder="1"/>
    <xf numFmtId="165" fontId="1" fillId="0" borderId="7" xfId="0" applyNumberFormat="1" applyFont="1" applyBorder="1"/>
    <xf numFmtId="164" fontId="1" fillId="0" borderId="0" xfId="0" applyNumberFormat="1" applyFont="1"/>
    <xf numFmtId="8" fontId="0" fillId="0" borderId="0" xfId="0" applyNumberFormat="1"/>
    <xf numFmtId="165" fontId="0" fillId="0" borderId="0" xfId="0" applyNumberFormat="1" applyFont="1" applyAlignment="1">
      <alignment wrapText="1"/>
    </xf>
    <xf numFmtId="0" fontId="0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165" fontId="0" fillId="0" borderId="0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165" fontId="0" fillId="0" borderId="7" xfId="0" applyNumberFormat="1" applyFont="1" applyBorder="1" applyAlignment="1">
      <alignment horizontal="left"/>
    </xf>
    <xf numFmtId="165" fontId="1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165" fontId="0" fillId="0" borderId="0" xfId="0" applyNumberFormat="1" applyFont="1" applyAlignment="1">
      <alignment horizontal="left"/>
    </xf>
    <xf numFmtId="0" fontId="0" fillId="0" borderId="0" xfId="0" applyFont="1" applyFill="1" applyBorder="1" applyAlignment="1">
      <alignment horizontal="left"/>
    </xf>
    <xf numFmtId="14" fontId="0" fillId="0" borderId="0" xfId="0" applyNumberFormat="1" applyBorder="1" applyAlignment="1">
      <alignment horizontal="right"/>
    </xf>
    <xf numFmtId="14" fontId="0" fillId="0" borderId="0" xfId="0" applyNumberFormat="1" applyFont="1" applyBorder="1" applyAlignment="1">
      <alignment horizontal="right"/>
    </xf>
    <xf numFmtId="166" fontId="0" fillId="0" borderId="0" xfId="0" applyNumberFormat="1" applyFont="1" applyAlignment="1">
      <alignment horizontal="right"/>
    </xf>
    <xf numFmtId="14" fontId="0" fillId="0" borderId="0" xfId="0" applyNumberFormat="1"/>
    <xf numFmtId="4" fontId="0" fillId="0" borderId="7" xfId="0" applyNumberFormat="1" applyFont="1" applyBorder="1"/>
    <xf numFmtId="4" fontId="0" fillId="0" borderId="7" xfId="0" applyNumberFormat="1" applyFont="1" applyBorder="1" applyAlignment="1">
      <alignment horizontal="left"/>
    </xf>
    <xf numFmtId="165" fontId="0" fillId="0" borderId="7" xfId="0" applyNumberFormat="1" applyFont="1" applyBorder="1" applyAlignment="1">
      <alignment horizontal="left" vertical="top"/>
    </xf>
    <xf numFmtId="4" fontId="0" fillId="0" borderId="7" xfId="0" applyNumberFormat="1" applyBorder="1" applyAlignment="1">
      <alignment horizontal="left"/>
    </xf>
    <xf numFmtId="0" fontId="6" fillId="0" borderId="0" xfId="0" applyFont="1"/>
    <xf numFmtId="0" fontId="0" fillId="0" borderId="0" xfId="0" applyBorder="1" applyAlignment="1">
      <alignment horizontal="left" vertical="top"/>
    </xf>
    <xf numFmtId="165" fontId="6" fillId="0" borderId="0" xfId="0" applyNumberFormat="1" applyFont="1" applyAlignment="1">
      <alignment horizontal="left"/>
    </xf>
    <xf numFmtId="165" fontId="6" fillId="0" borderId="7" xfId="0" applyNumberFormat="1" applyFont="1" applyBorder="1" applyAlignment="1">
      <alignment horizontal="left"/>
    </xf>
    <xf numFmtId="165" fontId="1" fillId="0" borderId="0" xfId="0" applyNumberFormat="1" applyFont="1" applyBorder="1"/>
    <xf numFmtId="165" fontId="0" fillId="0" borderId="7" xfId="0" applyNumberForma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8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abSelected="1" topLeftCell="A36" workbookViewId="0">
      <selection activeCell="D74" sqref="D74"/>
    </sheetView>
  </sheetViews>
  <sheetFormatPr baseColWidth="10" defaultRowHeight="15" x14ac:dyDescent="0"/>
  <cols>
    <col min="1" max="1" width="36.83203125" customWidth="1"/>
    <col min="2" max="2" width="32.1640625" bestFit="1" customWidth="1"/>
    <col min="4" max="4" width="18.5" customWidth="1"/>
    <col min="5" max="5" width="11.33203125" bestFit="1" customWidth="1"/>
    <col min="6" max="6" width="19.5" bestFit="1" customWidth="1"/>
    <col min="7" max="7" width="50.33203125" customWidth="1"/>
  </cols>
  <sheetData>
    <row r="1" spans="1:11" ht="20">
      <c r="A1" s="2" t="s">
        <v>20</v>
      </c>
      <c r="B1" s="3"/>
    </row>
    <row r="2" spans="1:11" ht="20">
      <c r="A2" s="2" t="s">
        <v>46</v>
      </c>
      <c r="B2" s="3"/>
    </row>
    <row r="3" spans="1:11" ht="16" thickBot="1"/>
    <row r="4" spans="1:11">
      <c r="A4" s="48" t="s">
        <v>3</v>
      </c>
      <c r="B4" s="48"/>
      <c r="C4" s="48"/>
      <c r="D4" s="14"/>
      <c r="E4" s="48" t="s">
        <v>7</v>
      </c>
      <c r="F4" s="48"/>
      <c r="G4" s="48"/>
      <c r="H4" s="48"/>
      <c r="I4" s="49"/>
    </row>
    <row r="5" spans="1:11">
      <c r="A5" s="5" t="s">
        <v>0</v>
      </c>
      <c r="B5" s="5" t="s">
        <v>1</v>
      </c>
      <c r="C5" s="5" t="s">
        <v>2</v>
      </c>
      <c r="D5" s="15" t="s">
        <v>0</v>
      </c>
      <c r="E5" s="5" t="s">
        <v>4</v>
      </c>
      <c r="F5" s="5" t="s">
        <v>5</v>
      </c>
      <c r="G5" s="5" t="s">
        <v>1</v>
      </c>
      <c r="H5" s="5" t="s">
        <v>2</v>
      </c>
      <c r="I5" s="6" t="s">
        <v>6</v>
      </c>
    </row>
    <row r="6" spans="1:11">
      <c r="D6" s="13"/>
      <c r="E6" s="4"/>
      <c r="F6" s="8"/>
      <c r="G6" s="8"/>
      <c r="H6" s="8"/>
      <c r="I6" s="9"/>
    </row>
    <row r="7" spans="1:11">
      <c r="A7" s="10"/>
      <c r="C7" s="19"/>
      <c r="D7" s="34">
        <v>44658</v>
      </c>
      <c r="E7" s="4" t="s">
        <v>24</v>
      </c>
      <c r="F7" s="24" t="s">
        <v>30</v>
      </c>
      <c r="G7" t="s">
        <v>23</v>
      </c>
      <c r="H7" s="28">
        <v>9</v>
      </c>
      <c r="I7" s="38" t="s">
        <v>11</v>
      </c>
      <c r="J7" t="s">
        <v>45</v>
      </c>
    </row>
    <row r="8" spans="1:11">
      <c r="A8" s="10">
        <v>44680</v>
      </c>
      <c r="B8" t="s">
        <v>21</v>
      </c>
      <c r="C8" s="19">
        <v>2900</v>
      </c>
      <c r="D8" s="35">
        <v>44658</v>
      </c>
      <c r="E8" s="24">
        <v>100889</v>
      </c>
      <c r="F8" s="24" t="s">
        <v>32</v>
      </c>
      <c r="G8" s="24" t="s">
        <v>51</v>
      </c>
      <c r="H8" s="26">
        <v>50.8</v>
      </c>
      <c r="I8" s="39" t="s">
        <v>11</v>
      </c>
      <c r="J8" s="33" t="s">
        <v>45</v>
      </c>
    </row>
    <row r="9" spans="1:11">
      <c r="A9" s="10">
        <v>44730</v>
      </c>
      <c r="B9" t="s">
        <v>48</v>
      </c>
      <c r="C9" s="19">
        <v>1598.5</v>
      </c>
      <c r="D9" s="35">
        <v>44664</v>
      </c>
      <c r="E9" s="24">
        <v>100887</v>
      </c>
      <c r="F9" t="s">
        <v>34</v>
      </c>
      <c r="G9" t="s">
        <v>52</v>
      </c>
      <c r="H9" s="26">
        <v>128</v>
      </c>
      <c r="I9" s="39" t="s">
        <v>11</v>
      </c>
      <c r="J9" s="33" t="s">
        <v>45</v>
      </c>
    </row>
    <row r="10" spans="1:11">
      <c r="A10" s="10">
        <v>44813</v>
      </c>
      <c r="B10" t="s">
        <v>49</v>
      </c>
      <c r="C10" s="19">
        <v>671.32</v>
      </c>
      <c r="D10" s="35">
        <v>44614</v>
      </c>
      <c r="E10" s="24" t="s">
        <v>25</v>
      </c>
      <c r="F10" s="24" t="s">
        <v>26</v>
      </c>
      <c r="G10" t="s">
        <v>65</v>
      </c>
      <c r="H10" s="26">
        <v>14</v>
      </c>
      <c r="I10" s="29" t="s">
        <v>11</v>
      </c>
      <c r="J10" t="s">
        <v>45</v>
      </c>
    </row>
    <row r="11" spans="1:11">
      <c r="A11" s="10">
        <v>44834</v>
      </c>
      <c r="B11" t="s">
        <v>21</v>
      </c>
      <c r="C11" s="19">
        <v>2900</v>
      </c>
      <c r="D11" s="36">
        <v>44676</v>
      </c>
      <c r="E11" s="24">
        <v>100888</v>
      </c>
      <c r="F11" s="24" t="s">
        <v>33</v>
      </c>
      <c r="G11" t="s">
        <v>53</v>
      </c>
      <c r="H11" s="32">
        <v>64.02</v>
      </c>
      <c r="I11" s="29">
        <v>10.67</v>
      </c>
      <c r="J11" s="33" t="s">
        <v>45</v>
      </c>
    </row>
    <row r="12" spans="1:11">
      <c r="A12" s="10">
        <v>44967</v>
      </c>
      <c r="B12" t="s">
        <v>50</v>
      </c>
      <c r="C12" s="19">
        <v>443.84</v>
      </c>
      <c r="D12" s="36">
        <v>44678</v>
      </c>
      <c r="E12" s="24">
        <v>100891</v>
      </c>
      <c r="F12" s="33" t="s">
        <v>41</v>
      </c>
      <c r="G12" s="31" t="s">
        <v>43</v>
      </c>
      <c r="H12" s="32">
        <v>20</v>
      </c>
      <c r="I12" s="39" t="s">
        <v>11</v>
      </c>
      <c r="J12" s="33" t="s">
        <v>45</v>
      </c>
      <c r="K12" s="33" t="s">
        <v>87</v>
      </c>
    </row>
    <row r="13" spans="1:11">
      <c r="A13" s="10">
        <v>44994</v>
      </c>
      <c r="B13" s="42" t="s">
        <v>22</v>
      </c>
      <c r="C13" s="19">
        <v>41.4</v>
      </c>
      <c r="D13" s="36">
        <v>44684</v>
      </c>
      <c r="E13" s="24">
        <v>100894</v>
      </c>
      <c r="F13" s="24" t="s">
        <v>9</v>
      </c>
      <c r="G13" s="31" t="s">
        <v>31</v>
      </c>
      <c r="H13" s="32">
        <v>127.64</v>
      </c>
      <c r="I13" s="39" t="s">
        <v>11</v>
      </c>
      <c r="J13" s="33" t="s">
        <v>45</v>
      </c>
    </row>
    <row r="14" spans="1:11">
      <c r="A14" s="10"/>
      <c r="C14" s="19"/>
      <c r="D14" s="36">
        <v>44684</v>
      </c>
      <c r="E14" s="24">
        <v>100892</v>
      </c>
      <c r="F14" s="33" t="s">
        <v>35</v>
      </c>
      <c r="G14" s="31" t="s">
        <v>36</v>
      </c>
      <c r="H14" s="32">
        <v>44.74</v>
      </c>
      <c r="I14" s="29" t="s">
        <v>11</v>
      </c>
      <c r="J14" s="33" t="s">
        <v>45</v>
      </c>
    </row>
    <row r="15" spans="1:11">
      <c r="A15" s="10"/>
      <c r="C15" s="19"/>
      <c r="D15" s="36">
        <v>44690</v>
      </c>
      <c r="E15" s="24" t="s">
        <v>24</v>
      </c>
      <c r="F15" s="33" t="s">
        <v>30</v>
      </c>
      <c r="G15" s="31" t="s">
        <v>23</v>
      </c>
      <c r="H15" s="32">
        <v>9</v>
      </c>
      <c r="I15" s="29" t="s">
        <v>11</v>
      </c>
      <c r="J15" s="33" t="s">
        <v>45</v>
      </c>
    </row>
    <row r="16" spans="1:11">
      <c r="A16" s="10"/>
      <c r="C16" s="19"/>
      <c r="D16" s="36">
        <v>44690</v>
      </c>
      <c r="E16" s="24">
        <v>100893</v>
      </c>
      <c r="F16" s="33" t="s">
        <v>38</v>
      </c>
      <c r="G16" t="s">
        <v>54</v>
      </c>
      <c r="H16" s="32">
        <v>55.08</v>
      </c>
      <c r="I16" s="29">
        <v>9.18</v>
      </c>
      <c r="J16" s="33" t="s">
        <v>45</v>
      </c>
    </row>
    <row r="17" spans="1:10">
      <c r="A17" s="10"/>
      <c r="C17" s="19"/>
      <c r="D17" s="36">
        <v>44703</v>
      </c>
      <c r="E17" s="24" t="s">
        <v>25</v>
      </c>
      <c r="F17" s="33" t="s">
        <v>26</v>
      </c>
      <c r="G17" s="31" t="s">
        <v>68</v>
      </c>
      <c r="H17" s="32">
        <v>12</v>
      </c>
      <c r="I17" s="29" t="s">
        <v>11</v>
      </c>
      <c r="J17" s="33" t="s">
        <v>45</v>
      </c>
    </row>
    <row r="18" spans="1:10">
      <c r="A18" s="10"/>
      <c r="C18" s="19"/>
      <c r="D18" s="36">
        <v>44712</v>
      </c>
      <c r="E18" s="24">
        <v>100896</v>
      </c>
      <c r="F18" s="33" t="s">
        <v>39</v>
      </c>
      <c r="G18" t="s">
        <v>55</v>
      </c>
      <c r="H18" s="32">
        <v>720</v>
      </c>
      <c r="I18" s="29">
        <v>120</v>
      </c>
      <c r="J18" s="33" t="s">
        <v>45</v>
      </c>
    </row>
    <row r="19" spans="1:10">
      <c r="A19" s="10"/>
      <c r="C19" s="19"/>
      <c r="D19" s="36">
        <v>44719</v>
      </c>
      <c r="E19" s="24" t="s">
        <v>24</v>
      </c>
      <c r="F19" s="33" t="s">
        <v>30</v>
      </c>
      <c r="G19" s="31" t="s">
        <v>23</v>
      </c>
      <c r="H19" s="32">
        <v>9</v>
      </c>
      <c r="I19" s="29" t="s">
        <v>11</v>
      </c>
      <c r="J19" s="33" t="s">
        <v>45</v>
      </c>
    </row>
    <row r="20" spans="1:10">
      <c r="A20" s="10"/>
      <c r="C20" s="19"/>
      <c r="D20" s="36">
        <v>44719</v>
      </c>
      <c r="E20" s="24">
        <v>100897</v>
      </c>
      <c r="F20" s="33" t="s">
        <v>89</v>
      </c>
      <c r="G20" s="33" t="s">
        <v>88</v>
      </c>
      <c r="H20" s="32">
        <v>36.78</v>
      </c>
      <c r="I20" s="29" t="s">
        <v>11</v>
      </c>
      <c r="J20" s="33" t="s">
        <v>45</v>
      </c>
    </row>
    <row r="21" spans="1:10">
      <c r="A21" s="10"/>
      <c r="B21" s="11"/>
      <c r="C21" s="19"/>
      <c r="D21" s="36">
        <v>44720</v>
      </c>
      <c r="E21" s="24">
        <v>100895</v>
      </c>
      <c r="F21" s="33" t="s">
        <v>9</v>
      </c>
      <c r="G21" s="31" t="s">
        <v>31</v>
      </c>
      <c r="H21" s="32">
        <v>127.44</v>
      </c>
      <c r="I21" s="29" t="s">
        <v>11</v>
      </c>
      <c r="J21" s="33" t="s">
        <v>45</v>
      </c>
    </row>
    <row r="22" spans="1:10">
      <c r="A22" s="10"/>
      <c r="B22" s="11"/>
      <c r="C22" s="19"/>
      <c r="D22" s="36">
        <v>44734</v>
      </c>
      <c r="E22" s="24" t="s">
        <v>25</v>
      </c>
      <c r="F22" s="33" t="s">
        <v>26</v>
      </c>
      <c r="G22" s="31" t="s">
        <v>56</v>
      </c>
      <c r="H22" s="32">
        <v>12</v>
      </c>
      <c r="I22" s="29" t="s">
        <v>11</v>
      </c>
      <c r="J22" s="33" t="s">
        <v>45</v>
      </c>
    </row>
    <row r="23" spans="1:10">
      <c r="A23" s="10"/>
      <c r="B23" s="11"/>
      <c r="C23" s="19"/>
      <c r="D23" s="36">
        <v>44735</v>
      </c>
      <c r="E23" s="24">
        <v>100898</v>
      </c>
      <c r="F23" s="33" t="s">
        <v>57</v>
      </c>
      <c r="G23" t="s">
        <v>58</v>
      </c>
      <c r="H23" s="32">
        <v>685.57</v>
      </c>
      <c r="I23" s="29" t="s">
        <v>11</v>
      </c>
      <c r="J23" s="33" t="s">
        <v>45</v>
      </c>
    </row>
    <row r="24" spans="1:10">
      <c r="A24" s="10"/>
      <c r="B24" s="11"/>
      <c r="C24" s="19"/>
      <c r="D24" s="36">
        <v>44735</v>
      </c>
      <c r="E24" s="24">
        <v>100899</v>
      </c>
      <c r="F24" s="33" t="s">
        <v>59</v>
      </c>
      <c r="G24" s="42" t="s">
        <v>60</v>
      </c>
      <c r="H24" s="32">
        <v>2016</v>
      </c>
      <c r="I24" s="29">
        <v>336</v>
      </c>
      <c r="J24" s="33" t="s">
        <v>45</v>
      </c>
    </row>
    <row r="25" spans="1:10">
      <c r="A25" s="10"/>
      <c r="B25" s="11"/>
      <c r="C25" s="19"/>
      <c r="D25" s="36" t="s">
        <v>61</v>
      </c>
      <c r="E25" s="24" t="s">
        <v>24</v>
      </c>
      <c r="F25" s="33" t="s">
        <v>30</v>
      </c>
      <c r="G25" s="31" t="s">
        <v>23</v>
      </c>
      <c r="H25" s="32">
        <v>9</v>
      </c>
      <c r="I25" s="29" t="s">
        <v>11</v>
      </c>
      <c r="J25" s="33" t="s">
        <v>45</v>
      </c>
    </row>
    <row r="26" spans="1:10">
      <c r="A26" s="10"/>
      <c r="B26" s="11"/>
      <c r="C26" s="19"/>
      <c r="D26" s="36">
        <v>44754</v>
      </c>
      <c r="E26" s="24">
        <v>100902</v>
      </c>
      <c r="F26" s="33" t="s">
        <v>9</v>
      </c>
      <c r="G26" s="31" t="s">
        <v>31</v>
      </c>
      <c r="H26" s="32">
        <v>127.44</v>
      </c>
      <c r="I26" s="29" t="s">
        <v>11</v>
      </c>
      <c r="J26" s="33" t="s">
        <v>45</v>
      </c>
    </row>
    <row r="27" spans="1:10">
      <c r="A27" s="10"/>
      <c r="B27" s="11"/>
      <c r="C27" s="19"/>
      <c r="D27" s="36">
        <v>44755</v>
      </c>
      <c r="E27" s="24">
        <v>100903</v>
      </c>
      <c r="F27" s="33" t="s">
        <v>32</v>
      </c>
      <c r="G27" t="s">
        <v>62</v>
      </c>
      <c r="H27" s="32">
        <v>76</v>
      </c>
      <c r="I27" s="29" t="s">
        <v>11</v>
      </c>
      <c r="J27" s="33" t="s">
        <v>45</v>
      </c>
    </row>
    <row r="28" spans="1:10">
      <c r="A28" s="10"/>
      <c r="B28" s="11"/>
      <c r="C28" s="19"/>
      <c r="D28" s="36">
        <v>44756</v>
      </c>
      <c r="E28" s="24">
        <v>100901</v>
      </c>
      <c r="F28" s="33" t="s">
        <v>33</v>
      </c>
      <c r="G28" t="s">
        <v>63</v>
      </c>
      <c r="H28" s="32">
        <v>64.02</v>
      </c>
      <c r="I28" s="29">
        <v>10.67</v>
      </c>
      <c r="J28" s="33" t="s">
        <v>45</v>
      </c>
    </row>
    <row r="29" spans="1:10">
      <c r="A29" s="10"/>
      <c r="B29" s="11"/>
      <c r="C29" s="19"/>
      <c r="D29" s="36">
        <v>44764</v>
      </c>
      <c r="E29" s="24" t="s">
        <v>25</v>
      </c>
      <c r="F29" s="33" t="s">
        <v>26</v>
      </c>
      <c r="G29" s="31" t="s">
        <v>64</v>
      </c>
      <c r="H29" s="32">
        <v>12</v>
      </c>
      <c r="I29" s="29" t="s">
        <v>11</v>
      </c>
      <c r="J29" s="33" t="s">
        <v>45</v>
      </c>
    </row>
    <row r="30" spans="1:10">
      <c r="A30" s="10"/>
      <c r="B30" s="11"/>
      <c r="C30" s="19"/>
      <c r="D30" s="36">
        <v>44781</v>
      </c>
      <c r="E30" s="24" t="s">
        <v>24</v>
      </c>
      <c r="F30" s="33" t="s">
        <v>30</v>
      </c>
      <c r="G30" s="31" t="s">
        <v>23</v>
      </c>
      <c r="H30" s="32">
        <v>9</v>
      </c>
      <c r="I30" s="29" t="s">
        <v>11</v>
      </c>
      <c r="J30" s="33" t="s">
        <v>45</v>
      </c>
    </row>
    <row r="31" spans="1:10">
      <c r="A31" s="10"/>
      <c r="B31" s="11"/>
      <c r="C31" s="19"/>
      <c r="D31" s="36">
        <v>44782</v>
      </c>
      <c r="E31" s="24">
        <v>100905</v>
      </c>
      <c r="F31" s="33" t="s">
        <v>9</v>
      </c>
      <c r="G31" s="31" t="s">
        <v>31</v>
      </c>
      <c r="H31" s="32">
        <v>127.44</v>
      </c>
      <c r="I31" s="29" t="s">
        <v>11</v>
      </c>
      <c r="J31" s="33" t="s">
        <v>45</v>
      </c>
    </row>
    <row r="32" spans="1:10">
      <c r="A32" s="10"/>
      <c r="B32" s="11"/>
      <c r="C32" s="19"/>
      <c r="D32" s="36">
        <v>44795</v>
      </c>
      <c r="E32" s="33" t="s">
        <v>25</v>
      </c>
      <c r="F32" s="33" t="s">
        <v>26</v>
      </c>
      <c r="G32" s="31" t="s">
        <v>66</v>
      </c>
      <c r="H32" s="32">
        <v>11</v>
      </c>
      <c r="I32" s="29" t="s">
        <v>11</v>
      </c>
      <c r="J32" s="33" t="s">
        <v>45</v>
      </c>
    </row>
    <row r="33" spans="1:10">
      <c r="A33" s="10"/>
      <c r="B33" s="11"/>
      <c r="C33" s="19"/>
      <c r="D33" s="36">
        <v>44803</v>
      </c>
      <c r="E33" s="24">
        <v>100904</v>
      </c>
      <c r="F33" s="33" t="s">
        <v>67</v>
      </c>
      <c r="G33" s="27" t="s">
        <v>36</v>
      </c>
      <c r="H33" s="32">
        <v>86.4</v>
      </c>
      <c r="I33" s="29" t="s">
        <v>11</v>
      </c>
      <c r="J33" s="33" t="s">
        <v>45</v>
      </c>
    </row>
    <row r="34" spans="1:10">
      <c r="A34" s="10"/>
      <c r="B34" s="11"/>
      <c r="C34" s="19"/>
      <c r="D34" s="36">
        <v>44811</v>
      </c>
      <c r="E34" s="24">
        <v>100906</v>
      </c>
      <c r="F34" s="33" t="s">
        <v>9</v>
      </c>
      <c r="G34" t="s">
        <v>69</v>
      </c>
      <c r="H34" s="32">
        <v>231.41</v>
      </c>
      <c r="I34" s="29" t="s">
        <v>11</v>
      </c>
      <c r="J34" s="33" t="s">
        <v>45</v>
      </c>
    </row>
    <row r="35" spans="1:10">
      <c r="C35" s="7"/>
      <c r="D35" s="36">
        <v>44812</v>
      </c>
      <c r="E35" s="24" t="s">
        <v>24</v>
      </c>
      <c r="F35" s="33" t="s">
        <v>30</v>
      </c>
      <c r="G35" s="31" t="s">
        <v>23</v>
      </c>
      <c r="H35" s="32">
        <v>9</v>
      </c>
      <c r="I35" s="29" t="s">
        <v>11</v>
      </c>
      <c r="J35" s="33" t="s">
        <v>45</v>
      </c>
    </row>
    <row r="36" spans="1:10">
      <c r="B36" s="1" t="s">
        <v>8</v>
      </c>
      <c r="C36" s="20">
        <f>SUM(C7:C35)</f>
        <v>8555.06</v>
      </c>
      <c r="D36" s="36">
        <v>44813</v>
      </c>
      <c r="E36" s="24">
        <v>100908</v>
      </c>
      <c r="F36" s="33" t="s">
        <v>71</v>
      </c>
      <c r="G36" t="s">
        <v>70</v>
      </c>
      <c r="H36" s="32">
        <v>120</v>
      </c>
      <c r="I36" s="29">
        <v>20</v>
      </c>
      <c r="J36" s="33" t="s">
        <v>45</v>
      </c>
    </row>
    <row r="37" spans="1:10">
      <c r="C37" s="7"/>
      <c r="D37" s="36">
        <v>44817</v>
      </c>
      <c r="E37" s="24">
        <v>100907</v>
      </c>
      <c r="F37" s="33" t="s">
        <v>40</v>
      </c>
      <c r="G37" t="s">
        <v>72</v>
      </c>
      <c r="H37" s="32">
        <v>232.12</v>
      </c>
      <c r="I37" s="29">
        <v>38.69</v>
      </c>
      <c r="J37" s="33" t="s">
        <v>45</v>
      </c>
    </row>
    <row r="38" spans="1:10">
      <c r="C38" s="7"/>
      <c r="D38" s="36">
        <v>44817</v>
      </c>
      <c r="E38" s="24">
        <v>100910</v>
      </c>
      <c r="F38" s="33" t="s">
        <v>39</v>
      </c>
      <c r="G38" t="s">
        <v>55</v>
      </c>
      <c r="H38" s="32">
        <v>720</v>
      </c>
      <c r="I38" s="29">
        <v>120</v>
      </c>
      <c r="J38" s="33" t="s">
        <v>45</v>
      </c>
    </row>
    <row r="39" spans="1:10">
      <c r="C39" s="7"/>
      <c r="D39" s="36">
        <v>44819</v>
      </c>
      <c r="E39" s="24">
        <v>100909</v>
      </c>
      <c r="F39" s="33" t="s">
        <v>67</v>
      </c>
      <c r="G39" t="s">
        <v>36</v>
      </c>
      <c r="H39" s="32">
        <v>86.4</v>
      </c>
      <c r="I39" s="29">
        <v>14.4</v>
      </c>
      <c r="J39" s="33" t="s">
        <v>45</v>
      </c>
    </row>
    <row r="40" spans="1:10">
      <c r="C40" s="7"/>
      <c r="D40" s="36">
        <v>44826</v>
      </c>
      <c r="E40" s="24" t="s">
        <v>25</v>
      </c>
      <c r="F40" s="33" t="s">
        <v>26</v>
      </c>
      <c r="G40" s="31" t="s">
        <v>73</v>
      </c>
      <c r="H40" s="32">
        <v>10</v>
      </c>
      <c r="I40" s="29" t="s">
        <v>11</v>
      </c>
      <c r="J40" s="33" t="s">
        <v>45</v>
      </c>
    </row>
    <row r="41" spans="1:10">
      <c r="C41" s="7"/>
      <c r="D41" s="36">
        <v>44832</v>
      </c>
      <c r="E41" s="24">
        <v>100911</v>
      </c>
      <c r="F41" s="33" t="s">
        <v>41</v>
      </c>
      <c r="G41" s="31" t="s">
        <v>43</v>
      </c>
      <c r="H41" s="32">
        <v>24</v>
      </c>
      <c r="I41" s="29" t="s">
        <v>11</v>
      </c>
      <c r="J41" s="33" t="s">
        <v>45</v>
      </c>
    </row>
    <row r="42" spans="1:10">
      <c r="C42" s="7"/>
      <c r="D42" s="36">
        <v>44841</v>
      </c>
      <c r="E42" s="24">
        <v>100912</v>
      </c>
      <c r="F42" s="33" t="s">
        <v>9</v>
      </c>
      <c r="G42" s="31" t="s">
        <v>31</v>
      </c>
      <c r="H42" s="32">
        <v>132</v>
      </c>
      <c r="I42" s="29" t="s">
        <v>11</v>
      </c>
      <c r="J42" s="33" t="s">
        <v>45</v>
      </c>
    </row>
    <row r="43" spans="1:10">
      <c r="C43" s="7"/>
      <c r="D43" s="36">
        <v>44846</v>
      </c>
      <c r="E43" s="33">
        <v>100913</v>
      </c>
      <c r="F43" s="33" t="s">
        <v>32</v>
      </c>
      <c r="G43" t="s">
        <v>74</v>
      </c>
      <c r="H43" s="28">
        <v>103.2</v>
      </c>
      <c r="I43" s="40" t="s">
        <v>11</v>
      </c>
      <c r="J43" s="33" t="s">
        <v>45</v>
      </c>
    </row>
    <row r="44" spans="1:10">
      <c r="C44" s="7"/>
      <c r="D44" s="36">
        <v>44856</v>
      </c>
      <c r="E44" s="4" t="s">
        <v>25</v>
      </c>
      <c r="F44" s="17" t="s">
        <v>26</v>
      </c>
      <c r="G44" s="17" t="s">
        <v>86</v>
      </c>
      <c r="H44" s="28">
        <v>14</v>
      </c>
      <c r="I44" s="29" t="s">
        <v>11</v>
      </c>
      <c r="J44" s="33" t="s">
        <v>45</v>
      </c>
    </row>
    <row r="45" spans="1:10">
      <c r="C45" s="7"/>
      <c r="D45" s="36">
        <v>44873</v>
      </c>
      <c r="E45" s="33" t="s">
        <v>24</v>
      </c>
      <c r="F45" s="17" t="s">
        <v>30</v>
      </c>
      <c r="G45" t="s">
        <v>23</v>
      </c>
      <c r="H45" s="28">
        <v>10.63</v>
      </c>
      <c r="I45" s="29" t="s">
        <v>11</v>
      </c>
      <c r="J45" s="33" t="s">
        <v>45</v>
      </c>
    </row>
    <row r="46" spans="1:10">
      <c r="C46" s="7"/>
      <c r="D46" s="36">
        <v>44876</v>
      </c>
      <c r="E46" s="33">
        <v>100914</v>
      </c>
      <c r="F46" s="33" t="s">
        <v>75</v>
      </c>
      <c r="G46" t="s">
        <v>42</v>
      </c>
      <c r="H46" s="28">
        <v>51.61</v>
      </c>
      <c r="I46" s="29">
        <v>8.6</v>
      </c>
      <c r="J46" s="33" t="s">
        <v>45</v>
      </c>
    </row>
    <row r="47" spans="1:10">
      <c r="C47" s="7"/>
      <c r="D47" s="36">
        <v>44879</v>
      </c>
      <c r="E47" s="43">
        <v>100915</v>
      </c>
      <c r="F47" s="33" t="s">
        <v>9</v>
      </c>
      <c r="G47" s="31" t="s">
        <v>31</v>
      </c>
      <c r="H47" s="32">
        <v>132</v>
      </c>
      <c r="I47" s="29" t="s">
        <v>11</v>
      </c>
      <c r="J47" s="33" t="s">
        <v>45</v>
      </c>
    </row>
    <row r="48" spans="1:10">
      <c r="C48" s="7"/>
      <c r="D48" s="36">
        <v>44887</v>
      </c>
      <c r="E48" s="33" t="s">
        <v>25</v>
      </c>
      <c r="F48" s="17" t="s">
        <v>26</v>
      </c>
      <c r="G48" t="s">
        <v>76</v>
      </c>
      <c r="H48" s="28">
        <v>10</v>
      </c>
      <c r="I48" s="29" t="s">
        <v>11</v>
      </c>
      <c r="J48" s="33" t="s">
        <v>45</v>
      </c>
    </row>
    <row r="49" spans="3:10">
      <c r="C49" s="7"/>
      <c r="D49" s="36">
        <v>44888</v>
      </c>
      <c r="E49" s="33">
        <v>100916</v>
      </c>
      <c r="F49" s="17" t="s">
        <v>38</v>
      </c>
      <c r="G49" t="s">
        <v>77</v>
      </c>
      <c r="H49" s="28">
        <v>192</v>
      </c>
      <c r="I49" s="29">
        <v>32</v>
      </c>
      <c r="J49" s="33" t="s">
        <v>45</v>
      </c>
    </row>
    <row r="50" spans="3:10">
      <c r="C50" s="7"/>
      <c r="D50" s="36">
        <v>44903</v>
      </c>
      <c r="E50" s="33" t="s">
        <v>24</v>
      </c>
      <c r="F50" s="17" t="s">
        <v>30</v>
      </c>
      <c r="G50" t="s">
        <v>23</v>
      </c>
      <c r="H50" s="28">
        <v>10.63</v>
      </c>
      <c r="I50" s="29" t="s">
        <v>11</v>
      </c>
      <c r="J50" s="33" t="s">
        <v>45</v>
      </c>
    </row>
    <row r="51" spans="3:10">
      <c r="C51" s="7"/>
      <c r="D51" s="36">
        <v>44907</v>
      </c>
      <c r="E51" s="25">
        <v>100918</v>
      </c>
      <c r="F51" s="33" t="s">
        <v>9</v>
      </c>
      <c r="G51" s="31" t="s">
        <v>31</v>
      </c>
      <c r="H51" s="32">
        <v>132.19999999999999</v>
      </c>
      <c r="I51" s="29" t="s">
        <v>11</v>
      </c>
      <c r="J51" s="33" t="s">
        <v>45</v>
      </c>
    </row>
    <row r="52" spans="3:10">
      <c r="C52" s="7"/>
      <c r="D52" s="36">
        <v>44908</v>
      </c>
      <c r="E52" s="33">
        <v>100917</v>
      </c>
      <c r="F52" s="17" t="s">
        <v>37</v>
      </c>
      <c r="G52" t="s">
        <v>78</v>
      </c>
      <c r="H52" s="28">
        <v>161.26</v>
      </c>
      <c r="I52" s="29">
        <v>26.88</v>
      </c>
      <c r="J52" s="33" t="s">
        <v>45</v>
      </c>
    </row>
    <row r="53" spans="3:10">
      <c r="C53" s="7"/>
      <c r="D53" s="36">
        <v>44909</v>
      </c>
      <c r="E53" s="33">
        <v>100922</v>
      </c>
      <c r="F53" s="33" t="s">
        <v>9</v>
      </c>
      <c r="G53" s="31" t="s">
        <v>31</v>
      </c>
      <c r="H53" s="32">
        <v>132</v>
      </c>
      <c r="I53" s="29" t="s">
        <v>11</v>
      </c>
      <c r="J53" s="33" t="s">
        <v>45</v>
      </c>
    </row>
    <row r="54" spans="3:10">
      <c r="C54" s="7"/>
      <c r="D54" s="36">
        <v>44909</v>
      </c>
      <c r="E54" s="33">
        <v>100919</v>
      </c>
      <c r="F54" s="17" t="s">
        <v>35</v>
      </c>
      <c r="G54" s="27" t="s">
        <v>36</v>
      </c>
      <c r="H54" s="28">
        <v>86.4</v>
      </c>
      <c r="I54" s="29">
        <v>14.4</v>
      </c>
      <c r="J54" s="33" t="s">
        <v>45</v>
      </c>
    </row>
    <row r="55" spans="3:10">
      <c r="C55" s="7"/>
      <c r="D55" s="36">
        <v>44915</v>
      </c>
      <c r="E55" s="25">
        <v>100920</v>
      </c>
      <c r="F55" s="17" t="s">
        <v>39</v>
      </c>
      <c r="G55" t="s">
        <v>55</v>
      </c>
      <c r="H55" s="28">
        <v>480</v>
      </c>
      <c r="I55" s="29">
        <v>80</v>
      </c>
      <c r="J55" s="33" t="s">
        <v>45</v>
      </c>
    </row>
    <row r="56" spans="3:10">
      <c r="C56" s="7"/>
      <c r="D56" s="36">
        <v>44917</v>
      </c>
      <c r="E56" s="33" t="s">
        <v>25</v>
      </c>
      <c r="F56" s="17" t="s">
        <v>26</v>
      </c>
      <c r="G56" t="s">
        <v>79</v>
      </c>
      <c r="H56" s="28">
        <v>11</v>
      </c>
      <c r="I56" s="29" t="s">
        <v>11</v>
      </c>
      <c r="J56" s="33" t="s">
        <v>45</v>
      </c>
    </row>
    <row r="57" spans="3:10">
      <c r="C57" s="7"/>
      <c r="D57" s="36">
        <v>44924</v>
      </c>
      <c r="E57" s="25">
        <v>100924</v>
      </c>
      <c r="F57" s="17" t="s">
        <v>41</v>
      </c>
      <c r="G57" t="s">
        <v>43</v>
      </c>
      <c r="H57" s="28">
        <v>24</v>
      </c>
      <c r="I57" s="29" t="s">
        <v>11</v>
      </c>
      <c r="J57" s="33" t="s">
        <v>45</v>
      </c>
    </row>
    <row r="58" spans="3:10">
      <c r="C58" s="7"/>
      <c r="D58" s="36">
        <v>44929</v>
      </c>
      <c r="E58" s="25">
        <v>100923</v>
      </c>
      <c r="F58" s="17" t="s">
        <v>32</v>
      </c>
      <c r="G58" t="s">
        <v>80</v>
      </c>
      <c r="H58" s="28">
        <v>79.599999999999994</v>
      </c>
      <c r="I58" s="29" t="s">
        <v>11</v>
      </c>
      <c r="J58" s="33" t="s">
        <v>45</v>
      </c>
    </row>
    <row r="59" spans="3:10">
      <c r="C59" s="7"/>
      <c r="D59" s="36">
        <v>44936</v>
      </c>
      <c r="E59" s="25" t="s">
        <v>24</v>
      </c>
      <c r="F59" s="17" t="s">
        <v>30</v>
      </c>
      <c r="G59" t="s">
        <v>23</v>
      </c>
      <c r="H59" s="28">
        <v>10.63</v>
      </c>
      <c r="I59" s="29" t="s">
        <v>11</v>
      </c>
      <c r="J59" t="s">
        <v>45</v>
      </c>
    </row>
    <row r="60" spans="3:10">
      <c r="C60" s="7"/>
      <c r="D60" s="36">
        <v>44948</v>
      </c>
      <c r="E60" s="25" t="s">
        <v>25</v>
      </c>
      <c r="F60" s="17" t="s">
        <v>26</v>
      </c>
      <c r="G60" t="s">
        <v>81</v>
      </c>
      <c r="H60" s="28">
        <v>14</v>
      </c>
      <c r="I60" s="29" t="s">
        <v>11</v>
      </c>
      <c r="J60" s="33" t="s">
        <v>45</v>
      </c>
    </row>
    <row r="61" spans="3:10">
      <c r="C61" s="7"/>
      <c r="D61" s="36">
        <v>44957</v>
      </c>
      <c r="E61" s="25">
        <v>100921</v>
      </c>
      <c r="F61" s="17" t="s">
        <v>35</v>
      </c>
      <c r="G61" t="s">
        <v>36</v>
      </c>
      <c r="H61" s="28">
        <v>86.4</v>
      </c>
      <c r="I61" s="29">
        <v>14.4</v>
      </c>
      <c r="J61" t="s">
        <v>45</v>
      </c>
    </row>
    <row r="62" spans="3:10">
      <c r="C62" s="7"/>
      <c r="D62" s="36">
        <v>44958</v>
      </c>
      <c r="E62" s="25">
        <v>100927</v>
      </c>
      <c r="F62" s="33" t="s">
        <v>9</v>
      </c>
      <c r="G62" s="31" t="s">
        <v>31</v>
      </c>
      <c r="H62" s="32">
        <v>132</v>
      </c>
      <c r="I62" s="29" t="s">
        <v>11</v>
      </c>
      <c r="J62" t="s">
        <v>45</v>
      </c>
    </row>
    <row r="63" spans="3:10">
      <c r="C63" s="7"/>
      <c r="D63" s="36">
        <v>44965</v>
      </c>
      <c r="E63" s="25" t="s">
        <v>24</v>
      </c>
      <c r="F63" s="17" t="s">
        <v>30</v>
      </c>
      <c r="G63" t="s">
        <v>23</v>
      </c>
      <c r="H63" s="28">
        <v>10.63</v>
      </c>
      <c r="I63" s="29" t="s">
        <v>11</v>
      </c>
      <c r="J63" t="s">
        <v>45</v>
      </c>
    </row>
    <row r="64" spans="3:10">
      <c r="C64" s="7"/>
      <c r="D64" s="36">
        <v>44979</v>
      </c>
      <c r="E64" s="25" t="s">
        <v>25</v>
      </c>
      <c r="F64" s="17" t="s">
        <v>26</v>
      </c>
      <c r="G64" t="s">
        <v>82</v>
      </c>
      <c r="H64" s="28">
        <v>10</v>
      </c>
      <c r="I64" s="29" t="s">
        <v>11</v>
      </c>
      <c r="J64" t="s">
        <v>45</v>
      </c>
    </row>
    <row r="65" spans="1:11">
      <c r="C65" s="7"/>
      <c r="D65" s="36">
        <v>44988</v>
      </c>
      <c r="E65" s="25">
        <v>100931</v>
      </c>
      <c r="F65" s="33" t="s">
        <v>9</v>
      </c>
      <c r="G65" s="31" t="s">
        <v>31</v>
      </c>
      <c r="H65" s="32">
        <v>132</v>
      </c>
      <c r="I65" s="29" t="s">
        <v>11</v>
      </c>
      <c r="J65" t="s">
        <v>45</v>
      </c>
    </row>
    <row r="66" spans="1:11">
      <c r="C66" s="7"/>
      <c r="D66" s="37">
        <v>44993</v>
      </c>
      <c r="E66" s="27" t="s">
        <v>24</v>
      </c>
      <c r="F66" s="17" t="s">
        <v>30</v>
      </c>
      <c r="G66" t="s">
        <v>23</v>
      </c>
      <c r="H66" s="28">
        <v>10.63</v>
      </c>
      <c r="I66" s="41" t="s">
        <v>11</v>
      </c>
      <c r="J66" t="s">
        <v>45</v>
      </c>
    </row>
    <row r="67" spans="1:11">
      <c r="C67" s="7"/>
      <c r="D67" s="37">
        <v>44998</v>
      </c>
      <c r="E67" s="27">
        <v>100932</v>
      </c>
      <c r="F67" s="17" t="s">
        <v>83</v>
      </c>
      <c r="G67" t="s">
        <v>84</v>
      </c>
      <c r="H67" s="28">
        <v>360</v>
      </c>
      <c r="I67" s="47">
        <v>60</v>
      </c>
      <c r="J67" t="s">
        <v>45</v>
      </c>
    </row>
    <row r="68" spans="1:11">
      <c r="C68" s="7"/>
      <c r="D68" s="37">
        <v>45007</v>
      </c>
      <c r="E68" s="27" t="s">
        <v>25</v>
      </c>
      <c r="F68" s="17" t="s">
        <v>26</v>
      </c>
      <c r="G68" t="s">
        <v>85</v>
      </c>
      <c r="H68" s="28">
        <v>9</v>
      </c>
      <c r="I68" s="41" t="s">
        <v>11</v>
      </c>
      <c r="J68" t="s">
        <v>45</v>
      </c>
    </row>
    <row r="69" spans="1:11">
      <c r="D69" s="37">
        <v>45008</v>
      </c>
      <c r="E69" s="27">
        <v>100926</v>
      </c>
      <c r="F69" s="17" t="s">
        <v>75</v>
      </c>
      <c r="G69" t="s">
        <v>44</v>
      </c>
      <c r="H69" s="28">
        <v>52.31</v>
      </c>
      <c r="I69" s="41">
        <v>8.7200000000000006</v>
      </c>
    </row>
    <row r="70" spans="1:11">
      <c r="D70" s="37">
        <v>45009</v>
      </c>
      <c r="E70" s="27">
        <v>100925</v>
      </c>
      <c r="F70" s="17" t="s">
        <v>41</v>
      </c>
      <c r="G70" t="s">
        <v>43</v>
      </c>
      <c r="H70" s="28">
        <v>12</v>
      </c>
      <c r="I70" s="29" t="s">
        <v>11</v>
      </c>
    </row>
    <row r="71" spans="1:11">
      <c r="A71" s="21" t="s">
        <v>47</v>
      </c>
      <c r="C71" s="12"/>
      <c r="D71" s="37">
        <v>45009</v>
      </c>
      <c r="E71" s="27">
        <v>100928</v>
      </c>
      <c r="F71" s="42" t="s">
        <v>41</v>
      </c>
      <c r="G71" s="42" t="s">
        <v>43</v>
      </c>
      <c r="H71" s="44">
        <v>12</v>
      </c>
      <c r="I71" s="45" t="s">
        <v>11</v>
      </c>
      <c r="K71" t="s">
        <v>87</v>
      </c>
    </row>
    <row r="72" spans="1:11">
      <c r="A72" s="10"/>
      <c r="C72" s="12"/>
      <c r="D72" s="37">
        <v>45009</v>
      </c>
      <c r="E72" s="27">
        <v>100933</v>
      </c>
      <c r="F72" s="42" t="s">
        <v>41</v>
      </c>
      <c r="G72" s="42" t="s">
        <v>43</v>
      </c>
      <c r="H72" s="28">
        <v>21</v>
      </c>
      <c r="I72" s="29" t="s">
        <v>11</v>
      </c>
    </row>
    <row r="73" spans="1:11">
      <c r="A73" s="10"/>
      <c r="B73" s="10" t="s">
        <v>12</v>
      </c>
      <c r="C73" s="22">
        <v>1106.06</v>
      </c>
      <c r="E73" s="27"/>
      <c r="G73" s="1"/>
      <c r="H73" s="30"/>
      <c r="I73" s="7"/>
    </row>
    <row r="74" spans="1:11">
      <c r="A74" s="10"/>
      <c r="B74" t="s">
        <v>29</v>
      </c>
      <c r="C74" s="22">
        <v>36140.82</v>
      </c>
      <c r="G74" s="1" t="s">
        <v>8</v>
      </c>
      <c r="H74" s="28">
        <f>SUM(H7:H73)</f>
        <v>8731.4299999999967</v>
      </c>
      <c r="I74" s="12">
        <f>SUM(I6:I66)</f>
        <v>855.89</v>
      </c>
    </row>
    <row r="75" spans="1:11">
      <c r="H75" s="27"/>
    </row>
    <row r="76" spans="1:11">
      <c r="A76" s="1" t="s">
        <v>18</v>
      </c>
    </row>
    <row r="78" spans="1:11">
      <c r="A78" s="11" t="s">
        <v>27</v>
      </c>
      <c r="B78" s="22">
        <v>726.27</v>
      </c>
    </row>
    <row r="79" spans="1:11">
      <c r="A79" t="s">
        <v>28</v>
      </c>
      <c r="B79" s="22">
        <v>36696.980000000003</v>
      </c>
    </row>
    <row r="80" spans="1:11">
      <c r="B80" s="12"/>
    </row>
    <row r="81" spans="1:2">
      <c r="A81" t="s">
        <v>19</v>
      </c>
      <c r="B81" s="46">
        <v>8555.06</v>
      </c>
    </row>
    <row r="82" spans="1:2">
      <c r="B82" s="12"/>
    </row>
    <row r="83" spans="1:2">
      <c r="A83" t="s">
        <v>13</v>
      </c>
      <c r="B83" s="18">
        <f>SUM(B78:B82)</f>
        <v>45978.31</v>
      </c>
    </row>
    <row r="84" spans="1:2">
      <c r="B84" s="12"/>
    </row>
    <row r="85" spans="1:2">
      <c r="A85" t="s">
        <v>14</v>
      </c>
      <c r="B85" s="23">
        <v>8731.43</v>
      </c>
    </row>
    <row r="86" spans="1:2">
      <c r="B86" s="12"/>
    </row>
    <row r="87" spans="1:2">
      <c r="A87" s="1" t="s">
        <v>15</v>
      </c>
      <c r="B87" s="16">
        <f>B83-B85</f>
        <v>37246.879999999997</v>
      </c>
    </row>
    <row r="88" spans="1:2">
      <c r="B88" s="12"/>
    </row>
    <row r="89" spans="1:2">
      <c r="A89" t="s">
        <v>16</v>
      </c>
      <c r="B89" s="22">
        <v>1106.06</v>
      </c>
    </row>
    <row r="90" spans="1:2">
      <c r="A90" t="s">
        <v>17</v>
      </c>
      <c r="B90" s="22">
        <v>36140.82</v>
      </c>
    </row>
    <row r="91" spans="1:2">
      <c r="B91" s="12"/>
    </row>
    <row r="92" spans="1:2">
      <c r="A92" s="1" t="s">
        <v>10</v>
      </c>
      <c r="B92" s="16">
        <f>B89+B90</f>
        <v>37246.879999999997</v>
      </c>
    </row>
    <row r="95" spans="1:2">
      <c r="B95" s="12">
        <f>B87-B92</f>
        <v>0</v>
      </c>
    </row>
  </sheetData>
  <mergeCells count="2">
    <mergeCell ref="A4:C4"/>
    <mergeCell ref="E4:I4"/>
  </mergeCells>
  <phoneticPr fontId="7" type="noConversion"/>
  <pageMargins left="0.75000000000000011" right="0.75000000000000011" top="1" bottom="1" header="0.5" footer="0.5"/>
  <pageSetup paperSize="9" scale="60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3" sqref="A3"/>
    </sheetView>
  </sheetViews>
  <sheetFormatPr baseColWidth="10" defaultRowHeight="15" x14ac:dyDescent="0"/>
  <sheetData>
    <row r="1" spans="1:1">
      <c r="A1">
        <v>38386.78</v>
      </c>
    </row>
    <row r="2" spans="1:1">
      <c r="A2">
        <v>2000</v>
      </c>
    </row>
    <row r="3" spans="1:1">
      <c r="A3">
        <f>A1-A2</f>
        <v>36386.78</v>
      </c>
    </row>
    <row r="4" spans="1:1">
      <c r="A4">
        <v>36567.64</v>
      </c>
    </row>
    <row r="5" spans="1:1">
      <c r="A5">
        <f>A4-A3</f>
        <v>180.86000000000058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Earnshaw</dc:creator>
  <cp:lastModifiedBy>Graham Earnshaw</cp:lastModifiedBy>
  <cp:lastPrinted>2023-11-07T10:07:18Z</cp:lastPrinted>
  <dcterms:created xsi:type="dcterms:W3CDTF">2021-06-07T10:25:24Z</dcterms:created>
  <dcterms:modified xsi:type="dcterms:W3CDTF">2023-11-07T10:21:30Z</dcterms:modified>
</cp:coreProperties>
</file>