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56cf4172cad357/GATEFORTH PC/Finance/2018-19/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5" i="1" l="1"/>
  <c r="E22" i="1" l="1"/>
  <c r="E24" i="1" l="1"/>
  <c r="B24" i="1" l="1"/>
  <c r="C24" i="1"/>
  <c r="B22" i="1" l="1"/>
  <c r="C22" i="1"/>
  <c r="D22" i="1"/>
  <c r="C10" i="1" l="1"/>
  <c r="E10" i="1" l="1"/>
  <c r="B10" i="1" l="1"/>
  <c r="D10" i="1" l="1"/>
</calcChain>
</file>

<file path=xl/sharedStrings.xml><?xml version="1.0" encoding="utf-8"?>
<sst xmlns="http://schemas.openxmlformats.org/spreadsheetml/2006/main" count="23" uniqueCount="23">
  <si>
    <t>Budget Head</t>
  </si>
  <si>
    <t>Administration</t>
  </si>
  <si>
    <t>Precept per Band D property</t>
  </si>
  <si>
    <t>Precept</t>
  </si>
  <si>
    <t>General Funds</t>
  </si>
  <si>
    <t>Interest</t>
  </si>
  <si>
    <t>Carry forward</t>
  </si>
  <si>
    <t>Other</t>
  </si>
  <si>
    <t>BUDGET 2018-19</t>
  </si>
  <si>
    <t>Expenditure 2016-17</t>
  </si>
  <si>
    <t>Original Budget 2017-18</t>
  </si>
  <si>
    <t>Forecast Outurn 2017-18</t>
  </si>
  <si>
    <t>Wayleave</t>
  </si>
  <si>
    <t>Staffing</t>
  </si>
  <si>
    <t>Maintenance</t>
  </si>
  <si>
    <t>VAT recovery</t>
  </si>
  <si>
    <t>Projects</t>
  </si>
  <si>
    <t>Revenue Reserve</t>
  </si>
  <si>
    <t>Events</t>
  </si>
  <si>
    <t>Unallocated Reserve</t>
  </si>
  <si>
    <t>Capital Reserve</t>
  </si>
  <si>
    <t>Percentage change</t>
  </si>
  <si>
    <t xml:space="preserve">Budget 2018-19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</si>
</sst>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6" fontId="3" fillId="0" borderId="1" xfId="0" applyNumberFormat="1" applyFont="1" applyBorder="1"/>
    <xf numFmtId="6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wrapText="1" indent="1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wrapText="1"/>
    </xf>
    <xf numFmtId="164" fontId="2" fillId="0" borderId="2" xfId="0" applyNumberFormat="1" applyFont="1" applyBorder="1"/>
    <xf numFmtId="3" fontId="2" fillId="0" borderId="2" xfId="0" applyNumberFormat="1" applyFont="1" applyBorder="1" applyAlignment="1">
      <alignment horizontal="left" wrapText="1" indent="1"/>
    </xf>
    <xf numFmtId="3" fontId="0" fillId="0" borderId="0" xfId="0" applyNumberFormat="1"/>
    <xf numFmtId="164" fontId="3" fillId="0" borderId="3" xfId="0" applyNumberFormat="1" applyFont="1" applyBorder="1"/>
    <xf numFmtId="0" fontId="2" fillId="0" borderId="2" xfId="0" applyFont="1" applyBorder="1" applyAlignment="1">
      <alignment horizontal="right" wrapText="1"/>
    </xf>
    <xf numFmtId="0" fontId="0" fillId="0" borderId="2" xfId="0" applyBorder="1"/>
    <xf numFmtId="6" fontId="3" fillId="0" borderId="3" xfId="0" applyNumberFormat="1" applyFont="1" applyBorder="1"/>
    <xf numFmtId="6" fontId="3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 wrapText="1"/>
    </xf>
    <xf numFmtId="164" fontId="3" fillId="0" borderId="4" xfId="0" applyNumberFormat="1" applyFont="1" applyBorder="1"/>
    <xf numFmtId="165" fontId="0" fillId="0" borderId="0" xfId="0" applyNumberFormat="1" applyBorder="1"/>
    <xf numFmtId="165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4" fontId="0" fillId="0" borderId="0" xfId="0" applyNumberFormat="1" applyBorder="1"/>
    <xf numFmtId="4" fontId="0" fillId="0" borderId="0" xfId="0" applyNumberFormat="1"/>
    <xf numFmtId="164" fontId="2" fillId="0" borderId="5" xfId="0" applyNumberFormat="1" applyFont="1" applyBorder="1" applyAlignment="1">
      <alignment horizontal="left" wrapText="1" indent="1"/>
    </xf>
    <xf numFmtId="0" fontId="0" fillId="0" borderId="5" xfId="0" applyBorder="1"/>
    <xf numFmtId="164" fontId="3" fillId="0" borderId="5" xfId="0" applyNumberFormat="1" applyFont="1" applyBorder="1"/>
    <xf numFmtId="6" fontId="2" fillId="0" borderId="5" xfId="0" applyNumberFormat="1" applyFont="1" applyBorder="1"/>
    <xf numFmtId="164" fontId="3" fillId="0" borderId="5" xfId="0" applyNumberFormat="1" applyFont="1" applyBorder="1" applyAlignment="1">
      <alignment wrapText="1"/>
    </xf>
    <xf numFmtId="164" fontId="2" fillId="0" borderId="5" xfId="0" applyNumberFormat="1" applyFont="1" applyBorder="1"/>
    <xf numFmtId="0" fontId="0" fillId="0" borderId="6" xfId="0" applyBorder="1"/>
    <xf numFmtId="0" fontId="0" fillId="0" borderId="7" xfId="0" applyBorder="1"/>
    <xf numFmtId="9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zoomScale="115" zoomScaleNormal="115" workbookViewId="0">
      <selection activeCell="F24" sqref="F24"/>
    </sheetView>
  </sheetViews>
  <sheetFormatPr defaultRowHeight="15" x14ac:dyDescent="0.25"/>
  <cols>
    <col min="1" max="1" width="28.5703125" customWidth="1"/>
    <col min="2" max="2" width="12.42578125" customWidth="1"/>
    <col min="3" max="3" width="10.28515625" customWidth="1"/>
    <col min="4" max="4" width="11.140625" style="14" customWidth="1"/>
    <col min="5" max="5" width="10.28515625" style="35" customWidth="1"/>
  </cols>
  <sheetData>
    <row r="1" spans="1:5" ht="48.75" x14ac:dyDescent="0.35">
      <c r="A1" s="2" t="s">
        <v>8</v>
      </c>
      <c r="B1" s="16" t="s">
        <v>9</v>
      </c>
      <c r="C1" s="16" t="s">
        <v>10</v>
      </c>
      <c r="D1" s="13" t="s">
        <v>11</v>
      </c>
      <c r="E1" s="29" t="s">
        <v>22</v>
      </c>
    </row>
    <row r="2" spans="1:5" ht="15" customHeight="1" x14ac:dyDescent="0.35">
      <c r="A2" s="2"/>
      <c r="B2" s="17"/>
      <c r="C2" s="17"/>
      <c r="D2" s="10"/>
      <c r="E2" s="30"/>
    </row>
    <row r="3" spans="1:5" ht="15.75" x14ac:dyDescent="0.25">
      <c r="A3" s="3" t="s">
        <v>4</v>
      </c>
      <c r="B3" s="17"/>
      <c r="C3" s="17"/>
      <c r="D3" s="10"/>
      <c r="E3" s="30"/>
    </row>
    <row r="4" spans="1:5" ht="15.75" x14ac:dyDescent="0.25">
      <c r="A4" s="4" t="s">
        <v>6</v>
      </c>
      <c r="B4" s="10">
        <v>18659</v>
      </c>
      <c r="C4" s="10">
        <v>15499</v>
      </c>
      <c r="D4" s="10">
        <v>15499</v>
      </c>
      <c r="E4" s="31">
        <v>15500</v>
      </c>
    </row>
    <row r="5" spans="1:5" ht="15.75" x14ac:dyDescent="0.25">
      <c r="A5" s="4" t="s">
        <v>3</v>
      </c>
      <c r="B5" s="18">
        <v>4624</v>
      </c>
      <c r="C5" s="18">
        <v>5210</v>
      </c>
      <c r="D5" s="15">
        <v>5210</v>
      </c>
      <c r="E5" s="31">
        <v>5366</v>
      </c>
    </row>
    <row r="6" spans="1:5" ht="15.75" x14ac:dyDescent="0.25">
      <c r="A6" s="4" t="s">
        <v>12</v>
      </c>
      <c r="B6" s="5">
        <v>44</v>
      </c>
      <c r="C6" s="5">
        <v>44</v>
      </c>
      <c r="D6" s="22">
        <v>43.7</v>
      </c>
      <c r="E6" s="31">
        <v>43.7</v>
      </c>
    </row>
    <row r="7" spans="1:5" ht="15.75" x14ac:dyDescent="0.25">
      <c r="A7" s="4" t="s">
        <v>15</v>
      </c>
      <c r="B7" s="19"/>
      <c r="C7" s="19"/>
      <c r="D7" s="10">
        <v>1834</v>
      </c>
      <c r="E7" s="31">
        <v>500</v>
      </c>
    </row>
    <row r="8" spans="1:5" ht="15.75" x14ac:dyDescent="0.25">
      <c r="A8" s="4" t="s">
        <v>5</v>
      </c>
      <c r="B8" s="19"/>
      <c r="C8" s="19"/>
      <c r="D8" s="10">
        <v>257</v>
      </c>
      <c r="E8" s="31">
        <v>250</v>
      </c>
    </row>
    <row r="9" spans="1:5" ht="15.75" x14ac:dyDescent="0.25">
      <c r="A9" s="4"/>
      <c r="B9" s="19"/>
      <c r="C9" s="19"/>
      <c r="D9" s="10"/>
      <c r="E9" s="31"/>
    </row>
    <row r="10" spans="1:5" ht="15.75" x14ac:dyDescent="0.25">
      <c r="A10" s="4"/>
      <c r="B10" s="6">
        <f t="shared" ref="B10:E10" si="0">SUM(B4:B9)</f>
        <v>23327</v>
      </c>
      <c r="C10" s="6">
        <f t="shared" si="0"/>
        <v>20753</v>
      </c>
      <c r="D10" s="12">
        <f t="shared" si="0"/>
        <v>22843.7</v>
      </c>
      <c r="E10" s="32">
        <f t="shared" si="0"/>
        <v>21659.7</v>
      </c>
    </row>
    <row r="11" spans="1:5" ht="15.75" x14ac:dyDescent="0.25">
      <c r="A11" s="4"/>
      <c r="B11" s="20"/>
      <c r="C11" s="20"/>
      <c r="D11" s="10"/>
      <c r="E11" s="31"/>
    </row>
    <row r="12" spans="1:5" s="1" customFormat="1" ht="15.75" x14ac:dyDescent="0.25">
      <c r="A12" s="7" t="s">
        <v>0</v>
      </c>
      <c r="B12" s="16"/>
      <c r="C12" s="16"/>
      <c r="D12" s="9"/>
      <c r="E12" s="29"/>
    </row>
    <row r="13" spans="1:5" s="1" customFormat="1" ht="15.75" x14ac:dyDescent="0.25">
      <c r="A13" s="8" t="s">
        <v>17</v>
      </c>
      <c r="B13" s="16"/>
      <c r="C13" s="16"/>
      <c r="D13" s="11"/>
      <c r="E13" s="33">
        <v>1400</v>
      </c>
    </row>
    <row r="14" spans="1:5" s="1" customFormat="1" ht="15.75" x14ac:dyDescent="0.25">
      <c r="A14" s="8" t="s">
        <v>13</v>
      </c>
      <c r="B14" s="21">
        <v>1618</v>
      </c>
      <c r="C14" s="21">
        <v>1900</v>
      </c>
      <c r="D14" s="11">
        <v>1975</v>
      </c>
      <c r="E14" s="33">
        <v>1830</v>
      </c>
    </row>
    <row r="15" spans="1:5" ht="15.75" x14ac:dyDescent="0.25">
      <c r="A15" s="4" t="s">
        <v>14</v>
      </c>
      <c r="B15" s="10"/>
      <c r="C15" s="10">
        <v>2505</v>
      </c>
      <c r="D15" s="10">
        <v>2600</v>
      </c>
      <c r="E15" s="31">
        <v>3000</v>
      </c>
    </row>
    <row r="16" spans="1:5" ht="15.75" x14ac:dyDescent="0.25">
      <c r="A16" s="4" t="s">
        <v>1</v>
      </c>
      <c r="B16" s="10"/>
      <c r="C16" s="10">
        <v>600</v>
      </c>
      <c r="D16" s="10">
        <v>1000</v>
      </c>
      <c r="E16" s="31">
        <v>1000</v>
      </c>
    </row>
    <row r="17" spans="1:5" ht="15.75" x14ac:dyDescent="0.25">
      <c r="A17" s="4" t="s">
        <v>16</v>
      </c>
      <c r="B17" s="10"/>
      <c r="C17" s="10">
        <v>2000</v>
      </c>
      <c r="D17" s="10">
        <v>1700</v>
      </c>
      <c r="E17" s="31">
        <v>1000</v>
      </c>
    </row>
    <row r="18" spans="1:5" ht="15.75" x14ac:dyDescent="0.25">
      <c r="A18" s="4" t="s">
        <v>18</v>
      </c>
      <c r="B18" s="10"/>
      <c r="C18" s="10">
        <v>500</v>
      </c>
      <c r="D18" s="10"/>
      <c r="E18" s="31">
        <v>2000</v>
      </c>
    </row>
    <row r="19" spans="1:5" ht="15.75" x14ac:dyDescent="0.25">
      <c r="A19" s="4" t="s">
        <v>19</v>
      </c>
      <c r="B19" s="10"/>
      <c r="C19" s="10"/>
      <c r="D19" s="10"/>
      <c r="E19" s="31">
        <v>11430</v>
      </c>
    </row>
    <row r="20" spans="1:5" ht="15.75" x14ac:dyDescent="0.25">
      <c r="A20" s="4" t="s">
        <v>7</v>
      </c>
      <c r="B20" s="10">
        <v>6210</v>
      </c>
      <c r="C20" s="10"/>
      <c r="D20" s="10"/>
      <c r="E20" s="31"/>
    </row>
    <row r="21" spans="1:5" ht="15.75" x14ac:dyDescent="0.25">
      <c r="A21" s="4"/>
      <c r="B21" s="10"/>
      <c r="C21" s="10"/>
      <c r="D21" s="10"/>
      <c r="E21" s="31"/>
    </row>
    <row r="22" spans="1:5" ht="15.75" x14ac:dyDescent="0.25">
      <c r="A22" s="4"/>
      <c r="B22" s="12">
        <f t="shared" ref="B22:E22" si="1">SUM(B13:B21)</f>
        <v>7828</v>
      </c>
      <c r="C22" s="12">
        <f t="shared" si="1"/>
        <v>7505</v>
      </c>
      <c r="D22" s="12">
        <f t="shared" si="1"/>
        <v>7275</v>
      </c>
      <c r="E22" s="34">
        <f t="shared" si="1"/>
        <v>21660</v>
      </c>
    </row>
    <row r="23" spans="1:5" x14ac:dyDescent="0.25">
      <c r="E23" s="36"/>
    </row>
    <row r="24" spans="1:5" x14ac:dyDescent="0.25">
      <c r="A24" t="s">
        <v>2</v>
      </c>
      <c r="B24" s="23">
        <f>SUM(B5/115.51)</f>
        <v>40.031166132802355</v>
      </c>
      <c r="C24" s="23">
        <f>SUM(C5/115.92)</f>
        <v>44.944789510006899</v>
      </c>
      <c r="D24" s="24"/>
      <c r="E24" s="23">
        <f>SUM(E5/113.85)</f>
        <v>47.132191480017568</v>
      </c>
    </row>
    <row r="25" spans="1:5" x14ac:dyDescent="0.25">
      <c r="A25" t="s">
        <v>21</v>
      </c>
      <c r="B25" s="27"/>
      <c r="C25" s="27">
        <v>12.2</v>
      </c>
      <c r="D25" s="28"/>
      <c r="E25" s="27">
        <f>SUM(E24-C24)/C24*100</f>
        <v>4.8668644215669232</v>
      </c>
    </row>
    <row r="26" spans="1:5" x14ac:dyDescent="0.25">
      <c r="E26" s="37"/>
    </row>
    <row r="27" spans="1:5" x14ac:dyDescent="0.25">
      <c r="A27" s="25" t="s">
        <v>20</v>
      </c>
      <c r="B27" s="26">
        <v>29390</v>
      </c>
      <c r="C27" s="26">
        <v>29390</v>
      </c>
      <c r="D27" s="26">
        <v>29390</v>
      </c>
      <c r="E27" s="26">
        <v>29390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Church Fenton PC</dc:creator>
  <cp:lastModifiedBy>Gateforth Parish Council</cp:lastModifiedBy>
  <cp:lastPrinted>2017-11-12T11:08:05Z</cp:lastPrinted>
  <dcterms:created xsi:type="dcterms:W3CDTF">2011-11-07T10:46:04Z</dcterms:created>
  <dcterms:modified xsi:type="dcterms:W3CDTF">2018-01-11T09:29:27Z</dcterms:modified>
</cp:coreProperties>
</file>